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<sst xmlns="http://schemas.openxmlformats.org/spreadsheetml/2006/main" count="220" uniqueCount="218">
  <si>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</si>
  <si>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</si>
  <si>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</si>
  <si>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</si>
  <si>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</si>
  <si>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</si>
  <si>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</si>
  <si>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</si>
  <si>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</si>
  <si>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</si>
  <si>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</si>
  <si>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</si>
  <si>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</si>
  <si>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</si>
  <si>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</si>
  <si>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</si>
  <si>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</si>
  <si>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</si>
  <si>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</si>
  <si>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</si>
  <si>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</si>
  <si>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</si>
  <si>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</si>
  <si>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</si>
  <si>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</si>
  <si>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</si>
  <si>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</si>
  <si>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</si>
  <si>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</si>
  <si>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</si>
  <si>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</si>
  <si>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</si>
  <si>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</si>
  <si>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</si>
  <si>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</si>
  <si>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</si>
  <si>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</si>
  <si>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</si>
  <si>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</si>
  <si>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</si>
  <si>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</si>
  <si>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</si>
  <si>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</si>
  <si>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</si>
  <si>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</si>
  <si>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</si>
  <si>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</si>
  <si>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</si>
  <si>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</si>
  <si>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</si>
  <si>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</si>
  <si>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</si>
  <si>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</si>
  <si>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</si>
  <si>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</si>
  <si>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</si>
  <si>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</si>
  <si>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</si>
  <si>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</si>
  <si>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</si>
  <si>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</si>
  <si>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</si>
  <si>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</si>
  <si>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</si>
  <si>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</si>
  <si>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</si>
  <si>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</si>
  <si>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</si>
  <si>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</si>
  <si>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</si>
  <si>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</si>
  <si>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</si>
  <si>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</si>
  <si>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</si>
  <si>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</si>
  <si>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</si>
  <si>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</si>
  <si>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</si>
  <si>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</si>
  <si>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</si>
  <si>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</si>
  <si>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</si>
  <si>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</si>
  <si>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</si>
  <si>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</si>
  <si>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</si>
  <si>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</si>
  <si>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</si>
  <si>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</si>
  <si>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</si>
  <si>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</si>
  <si>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</si>
  <si>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</si>
  <si>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</si>
  <si>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</si>
  <si>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</si>
  <si>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</si>
  <si>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</si>
  <si>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</si>
  <si>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</si>
  <si>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</si>
  <si>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</si>
  <si>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</si>
  <si>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</si>
  <si>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</si>
  <si>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</si>
  <si>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</si>
  <si>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</si>
  <si>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</si>
  <si>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</si>
  <si>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</si>
  <si>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</si>
  <si>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</si>
  <si>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</si>
  <si>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</si>
  <si>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</si>
  <si>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</si>
  <si>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</si>
  <si>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</si>
  <si>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</si>
  <si>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</si>
  <si>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</si>
  <si>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</si>
  <si>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</si>
  <si>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</si>
  <si>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</si>
  <si>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</si>
  <si>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</si>
  <si>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</si>
  <si>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</si>
  <si>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</si>
  <si>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</si>
  <si>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</si>
  <si>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</si>
  <si>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</si>
  <si>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</si>
  <si>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</si>
  <si>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</si>
  <si>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</si>
  <si>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</si>
  <si>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</si>
  <si>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</si>
  <si>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</si>
  <si>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</si>
  <si>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</si>
  <si>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</si>
  <si>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</si>
  <si>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</si>
  <si>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</si>
  <si>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</si>
  <si>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</si>
  <si>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</si>
  <si>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</si>
  <si>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</si>
  <si>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</si>
  <si>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</si>
  <si>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</si>
  <si>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</si>
  <si>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</si>
  <si>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</si>
  <si>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</si>
  <si>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</si>
  <si>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</si>
  <si>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</si>
  <si>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</si>
  <si>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</si>
  <si>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</si>
  <si>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</si>
  <si>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</si>
  <si>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</si>
  <si>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</si>
  <si>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</si>
  <si>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</si>
  <si>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</si>
  <si>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</si>
  <si>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</si>
  <si>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</si>
  <si>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</si>
  <si>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</si>
  <si>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</si>
  <si>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</si>
  <si>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</si>
  <si>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</si>
  <si>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</si>
  <si>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</si>
  <si>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</si>
  <si>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</si>
  <si>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</si>
  <si>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</si>
  <si>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</si>
  <si>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</si>
  <si>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</si>
  <si>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</si>
  <si>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</si>
  <si>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</si>
  <si>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</si>
  <si>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</si>
  <si>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</si>
  <si>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</si>
  <si>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</si>
  <si>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</si>
  <si>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</si>
  <si>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</si>
  <si>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</si>
  <si>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</si>
  <si>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</si>
  <si>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</si>
  <si>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</si>
  <si>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</si>
  <si>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</si>
  <si>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</si>
  <si>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</si>
  <si>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</si>
  <si>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</si>
  <si>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</si>
  <si>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</si>
  <si>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ARAB BANKING CORPORATION /(JORDAN)</t>
  </si>
  <si>
    <t>بنك المؤسسة العربية المصرفية/الاردن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</si>
</sst>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111009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1.1599999999999999</v>
      </c>
      <c r="F6" s="13">
        <v>1.0900000000000001</v>
      </c>
      <c r="G6" s="13">
        <v>1.1000000000000001</v>
      </c>
      <c r="H6" s="13">
        <v>1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3344362.75</v>
      </c>
      <c r="F7" s="15">
        <v>11996133.390000001</v>
      </c>
      <c r="G7" s="15">
        <v>2842323.92</v>
      </c>
      <c r="H7" s="15">
        <v>2856133.58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2942963</v>
      </c>
      <c r="F8" s="15">
        <v>10065152</v>
      </c>
      <c r="G8" s="15">
        <v>2721882</v>
      </c>
      <c r="H8" s="15">
        <v>2699589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2030</v>
      </c>
      <c r="F9" s="15">
        <v>4625</v>
      </c>
      <c r="G9" s="15">
        <v>2281</v>
      </c>
      <c r="H9" s="15">
        <v>2530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110000000</v>
      </c>
      <c r="F10" s="15">
        <v>110000000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127600000</v>
      </c>
      <c r="F11" s="15">
        <v>119900000</v>
      </c>
      <c r="G11" s="15">
        <v>110000000</v>
      </c>
      <c r="H11" s="15">
        <v>100000000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80211515</v>
      </c>
      <c r="F16" s="24">
        <v>145069408</v>
      </c>
      <c r="G16" s="24">
        <v>54912900</v>
      </c>
      <c r="H16" s="24">
        <v>39367271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60128679</v>
      </c>
      <c r="F17" s="27">
        <v>87213642</v>
      </c>
      <c r="G17" s="27">
        <v>104472815</v>
      </c>
      <c r="H17" s="27">
        <v>63770518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17725000</v>
      </c>
      <c r="F18" s="27">
        <v>9910585</v>
      </c>
      <c r="G18" s="27">
        <v>0</v>
      </c>
      <c r="H18" s="27">
        <v>10635000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847771</v>
      </c>
      <c r="F19" s="27">
        <v>1070510</v>
      </c>
      <c r="G19" s="27">
        <v>1326966</v>
      </c>
      <c r="H19" s="27">
        <v>1318938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0</v>
      </c>
      <c r="F20" s="27">
        <v>0</v>
      </c>
      <c r="G20" s="27">
        <v>0</v>
      </c>
      <c r="H20" s="27">
        <v>0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293782643</v>
      </c>
      <c r="F21" s="27">
        <v>298561617</v>
      </c>
      <c r="G21" s="27">
        <v>274607426</v>
      </c>
      <c r="H21" s="27">
        <v>224744771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524913318</v>
      </c>
      <c r="F23" s="27">
        <v>502569840</v>
      </c>
      <c r="G23" s="27">
        <v>486252015</v>
      </c>
      <c r="H23" s="27">
        <v>462642302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20437587</v>
      </c>
      <c r="F24" s="27">
        <v>22006714</v>
      </c>
      <c r="G24" s="27">
        <v>20052473</v>
      </c>
      <c r="H24" s="27">
        <v>17109065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7865538</v>
      </c>
      <c r="F25" s="27">
        <v>8256339</v>
      </c>
      <c r="G25" s="27">
        <v>7549160</v>
      </c>
      <c r="H25" s="27">
        <v>6994266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10297154</v>
      </c>
      <c r="F26" s="27">
        <v>9977832</v>
      </c>
      <c r="G26" s="27">
        <v>9908364</v>
      </c>
      <c r="H26" s="27">
        <v>10764742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1059435</v>
      </c>
      <c r="F27" s="27">
        <v>1121472</v>
      </c>
      <c r="G27" s="27">
        <v>787032</v>
      </c>
      <c r="H27" s="27">
        <v>649998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40068540</v>
      </c>
      <c r="F28" s="27">
        <v>44431541</v>
      </c>
      <c r="G28" s="27">
        <v>24023849</v>
      </c>
      <c r="H28" s="27">
        <v>13457433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1029034055</v>
      </c>
      <c r="F29" s="29">
        <v>1099926447</v>
      </c>
      <c r="G29" s="29">
        <v>956291367</v>
      </c>
      <c r="H29" s="29">
        <v>827350973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651360274</v>
      </c>
      <c r="F34" s="24">
        <v>687489813</v>
      </c>
      <c r="G34" s="24">
        <v>590515774</v>
      </c>
      <c r="H34" s="24">
        <v>482528790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143336405</v>
      </c>
      <c r="F35" s="32">
        <v>183452815</v>
      </c>
      <c r="G35" s="32">
        <v>143834283</v>
      </c>
      <c r="H35" s="32">
        <v>93227493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44454804</v>
      </c>
      <c r="F36" s="27">
        <v>43687261</v>
      </c>
      <c r="G36" s="27">
        <v>38255419</v>
      </c>
      <c r="H36" s="27">
        <v>31644260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8136619</v>
      </c>
      <c r="F37" s="27">
        <v>7720971</v>
      </c>
      <c r="G37" s="27">
        <v>7299827</v>
      </c>
      <c r="H37" s="27">
        <v>53803515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42519</v>
      </c>
      <c r="F38" s="27">
        <v>32719</v>
      </c>
      <c r="G38" s="27">
        <v>62095</v>
      </c>
      <c r="H38" s="27">
        <v>36436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28926288</v>
      </c>
      <c r="F39" s="27">
        <v>30560062</v>
      </c>
      <c r="G39" s="27">
        <v>42738970</v>
      </c>
      <c r="H39" s="27">
        <v>35393469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876256909</v>
      </c>
      <c r="F40" s="29">
        <v>952943641</v>
      </c>
      <c r="G40" s="29">
        <v>822706368</v>
      </c>
      <c r="H40" s="29">
        <v>696633963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110000000</v>
      </c>
      <c r="F44" s="24">
        <v>110000000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110000000</v>
      </c>
      <c r="F45" s="27">
        <v>110000000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110000000</v>
      </c>
      <c r="F46" s="27">
        <v>110000000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22105879</v>
      </c>
      <c r="F47" s="27">
        <v>19715416</v>
      </c>
      <c r="G47" s="27">
        <v>17781371</v>
      </c>
      <c r="H47" s="27">
        <v>16069837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197281</v>
      </c>
      <c r="F48" s="27">
        <v>197281</v>
      </c>
      <c r="G48" s="27">
        <v>208542</v>
      </c>
      <c r="H48" s="27">
        <v>208542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5358240</v>
      </c>
      <c r="F49" s="27">
        <v>4980778</v>
      </c>
      <c r="G49" s="27">
        <v>4671120</v>
      </c>
      <c r="H49" s="27">
        <v>4208269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66943</v>
      </c>
      <c r="F50" s="27">
        <v>66943</v>
      </c>
      <c r="G50" s="27">
        <v>66943</v>
      </c>
      <c r="H50" s="27">
        <v>66943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9900000</v>
      </c>
      <c r="F53" s="27">
        <v>9900000</v>
      </c>
      <c r="G53" s="27">
        <v>0</v>
      </c>
      <c r="H53" s="27">
        <v>9000000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0</v>
      </c>
      <c r="G54" s="27">
        <v>10000000</v>
      </c>
      <c r="H54" s="27">
        <v>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-318586</v>
      </c>
      <c r="F56" s="27">
        <v>-368542</v>
      </c>
      <c r="G56" s="27">
        <v>-404882</v>
      </c>
      <c r="H56" s="27">
        <v>-577197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5467389</v>
      </c>
      <c r="F57" s="27">
        <v>2490930</v>
      </c>
      <c r="G57" s="27">
        <v>1261905</v>
      </c>
      <c r="H57" s="27">
        <v>1740616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152777146</v>
      </c>
      <c r="F58" s="27">
        <v>146982806</v>
      </c>
      <c r="G58" s="27">
        <v>133584999</v>
      </c>
      <c r="H58" s="27">
        <v>130717010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0</v>
      </c>
      <c r="F59" s="48">
        <v>0</v>
      </c>
      <c r="G59" s="48">
        <v>0</v>
      </c>
      <c r="H59" s="48">
        <v>0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1029034055</v>
      </c>
      <c r="F60" s="29">
        <v>1099926447</v>
      </c>
      <c r="G60" s="29">
        <v>956291367</v>
      </c>
      <c r="H60" s="29">
        <v>827350973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61346249</v>
      </c>
      <c r="F64" s="24">
        <v>65040173</v>
      </c>
      <c r="G64" s="24">
        <v>62713260</v>
      </c>
      <c r="H64" s="24">
        <v>52815537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22634659</v>
      </c>
      <c r="F65" s="27">
        <v>29909054</v>
      </c>
      <c r="G65" s="27">
        <v>29484653</v>
      </c>
      <c r="H65" s="27">
        <v>21945751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38711590</v>
      </c>
      <c r="F66" s="27">
        <v>35131119</v>
      </c>
      <c r="G66" s="27">
        <v>33228607</v>
      </c>
      <c r="H66" s="27">
        <v>30869786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3418998</v>
      </c>
      <c r="F67" s="27">
        <v>3482058</v>
      </c>
      <c r="G67" s="27">
        <v>2382807</v>
      </c>
      <c r="H67" s="27">
        <v>2736251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42130588</v>
      </c>
      <c r="F68" s="27">
        <v>38613177</v>
      </c>
      <c r="G68" s="27">
        <v>35611414</v>
      </c>
      <c r="H68" s="27">
        <v>33606037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456561</v>
      </c>
      <c r="F69" s="27">
        <v>248256</v>
      </c>
      <c r="G69" s="27">
        <v>173325</v>
      </c>
      <c r="H69" s="27">
        <v>676735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944124</v>
      </c>
      <c r="F70" s="27">
        <v>1028626</v>
      </c>
      <c r="G70" s="27">
        <v>717176</v>
      </c>
      <c r="H70" s="27">
        <v>674607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4125870</v>
      </c>
      <c r="F71" s="27">
        <v>4406288</v>
      </c>
      <c r="G71" s="27">
        <v>4051333</v>
      </c>
      <c r="H71" s="27">
        <v>4117476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47657143</v>
      </c>
      <c r="F72" s="27">
        <v>44296347</v>
      </c>
      <c r="G72" s="27">
        <v>40553248</v>
      </c>
      <c r="H72" s="27">
        <v>39074855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12881900</v>
      </c>
      <c r="F73" s="27">
        <v>11710129</v>
      </c>
      <c r="G73" s="27">
        <v>11230543</v>
      </c>
      <c r="H73" s="27">
        <v>10291557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2008466</v>
      </c>
      <c r="F74" s="27">
        <v>1988406</v>
      </c>
      <c r="G74" s="27">
        <v>1898225</v>
      </c>
      <c r="H74" s="27">
        <v>1719286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7318939</v>
      </c>
      <c r="F75" s="27">
        <v>7182275</v>
      </c>
      <c r="G75" s="27">
        <v>6713773</v>
      </c>
      <c r="H75" s="27">
        <v>6887541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1519724</v>
      </c>
      <c r="F76" s="61">
        <v>3304429</v>
      </c>
      <c r="G76" s="61">
        <v>3034366</v>
      </c>
      <c r="H76" s="61">
        <v>4489826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-40877</v>
      </c>
      <c r="F77" s="27">
        <v>719189</v>
      </c>
      <c r="G77" s="27">
        <v>501000</v>
      </c>
      <c r="H77" s="27">
        <v>-332490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/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23688152</v>
      </c>
      <c r="F79" s="27">
        <v>24904428</v>
      </c>
      <c r="G79" s="27">
        <v>23377907</v>
      </c>
      <c r="H79" s="27">
        <v>23055720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23968991</v>
      </c>
      <c r="F80" s="27">
        <v>19391919</v>
      </c>
      <c r="G80" s="27">
        <v>17175341</v>
      </c>
      <c r="H80" s="27">
        <v>16019135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8260244</v>
      </c>
      <c r="F81" s="27">
        <v>5898986</v>
      </c>
      <c r="G81" s="27">
        <v>5419667</v>
      </c>
      <c r="H81" s="27">
        <v>4947322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64363</v>
      </c>
      <c r="F84" s="27">
        <v>51466</v>
      </c>
      <c r="G84" s="27">
        <v>60000</v>
      </c>
      <c r="H84" s="27">
        <v>40480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15644384</v>
      </c>
      <c r="F85" s="27">
        <v>13441467</v>
      </c>
      <c r="G85" s="27">
        <v>11695674</v>
      </c>
      <c r="H85" s="27">
        <v>11031333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/>
      <c r="F86" s="27">
        <v>0</v>
      </c>
      <c r="G86" s="27">
        <v>0</v>
      </c>
      <c r="H86" s="27">
        <v>0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15644384</v>
      </c>
      <c r="F87" s="29">
        <v>13441467</v>
      </c>
      <c r="G87" s="29">
        <v>11695674</v>
      </c>
      <c r="H87" s="29">
        <v>11031333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48830235</v>
      </c>
      <c r="F91" s="60">
        <v>24842377</v>
      </c>
      <c r="G91" s="60">
        <v>19201296</v>
      </c>
      <c r="H91" s="60">
        <v>11871701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-46032415</v>
      </c>
      <c r="F92" s="61">
        <v>48556817</v>
      </c>
      <c r="G92" s="61">
        <v>110887402</v>
      </c>
      <c r="H92" s="61">
        <v>-51610454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3320762</v>
      </c>
      <c r="F93" s="61">
        <v>-25316859</v>
      </c>
      <c r="G93" s="61">
        <v>-50355462</v>
      </c>
      <c r="H93" s="61">
        <v>6500720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-9273222</v>
      </c>
      <c r="F94" s="61">
        <v>83338</v>
      </c>
      <c r="G94" s="61">
        <v>-55017188</v>
      </c>
      <c r="H94" s="61">
        <v>52287534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158429</v>
      </c>
      <c r="F95" s="61">
        <v>664562</v>
      </c>
      <c r="G95" s="61">
        <v>126329</v>
      </c>
      <c r="H95" s="61">
        <v>151795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-2996211</v>
      </c>
      <c r="F96" s="62">
        <v>48830235</v>
      </c>
      <c r="G96" s="62">
        <v>24842377</v>
      </c>
      <c r="H96" s="62">
        <v>19201296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2.6754209090909091</v>
      </c>
      <c r="F100" s="10">
        <f>+F8*100/F10</f>
        <v>9.1501381818181819</v>
      </c>
      <c r="G100" s="10">
        <f>+G8*100/G10</f>
        <v>2.7218819999999999</v>
      </c>
      <c r="H100" s="10">
        <f>+H8*100/H10</f>
        <v>2.699589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0.14222167272727274</v>
      </c>
      <c r="F101" s="13">
        <f>+F87/F10</f>
        <v>0.12219515454545454</v>
      </c>
      <c r="G101" s="13">
        <f>+G87/G10</f>
        <v>0.11695674</v>
      </c>
      <c r="H101" s="13">
        <f>+H87/H10</f>
        <v>0.11031333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0.09</v>
      </c>
      <c r="F102" s="13">
        <f>+F53/F10</f>
        <v>0.09</v>
      </c>
      <c r="G102" s="13">
        <f>+G53/G10</f>
        <v>0</v>
      </c>
      <c r="H102" s="13">
        <f>+H53/H10</f>
        <v>0.09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1.3888831454545454</v>
      </c>
      <c r="F103" s="13">
        <f>+F58/F10</f>
        <v>1.3362073272727273</v>
      </c>
      <c r="G103" s="13">
        <f>+G58/G10</f>
        <v>1.33584999</v>
      </c>
      <c r="H103" s="13">
        <f>+H58/H10</f>
        <v>1.3071701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8.1562815129058457</v>
      </c>
      <c r="F104" s="13">
        <f>+F11/F87</f>
        <v>8.9201573012826643</v>
      </c>
      <c r="G104" s="13">
        <f>+G11/G87</f>
        <v>9.4051869092794487</v>
      </c>
      <c r="H104" s="13">
        <f>+H11/H87</f>
        <v>9.0650876009272867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7.7586206896551726</v>
      </c>
      <c r="F105" s="13">
        <f>+F53*100/F11</f>
        <v>8.2568807339449535</v>
      </c>
      <c r="G105" s="13">
        <f>+G53*100/G11</f>
        <v>0</v>
      </c>
      <c r="H105" s="13">
        <f>+H53*100/H11</f>
        <v>9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63.28149449668328</v>
      </c>
      <c r="F106" s="13">
        <f>+F53*100/F87</f>
        <v>73.652674964719253</v>
      </c>
      <c r="G106" s="13">
        <f>+G53*100/G87</f>
        <v>0</v>
      </c>
      <c r="H106" s="13">
        <f>+H53*100/H87</f>
        <v>81.585788408345579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0.83520345379406424</v>
      </c>
      <c r="F107" s="35">
        <f>+F11/F58</f>
        <v>0.8157416725327723</v>
      </c>
      <c r="G107" s="35">
        <f>+G11/G58</f>
        <v>0.82344575231834227</v>
      </c>
      <c r="H107" s="35">
        <f>+H11/H58</f>
        <v>0.76501137839673661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1.5202979846959486</v>
      </c>
      <c r="F109" s="39">
        <f>+F85*100/F29</f>
        <v>1.2220332583747757</v>
      </c>
      <c r="G109" s="39">
        <f>+G85*100/G29</f>
        <v>1.2230241120643726</v>
      </c>
      <c r="H109" s="39">
        <f>+H85*100/H29</f>
        <v>1.3333317249872867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10.240002781567867</v>
      </c>
      <c r="F110" s="41">
        <f>+F87*100/F58</f>
        <v>9.1449247471843744</v>
      </c>
      <c r="G110" s="41">
        <f>+G87*100/G58</f>
        <v>8.7552300689091602</v>
      </c>
      <c r="H110" s="41">
        <f>+H87*100/H58</f>
        <v>8.4390952638834076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88.403511725409132</v>
      </c>
      <c r="F111" s="41">
        <f>+F68*100/F72</f>
        <v>87.170115856280432</v>
      </c>
      <c r="G111" s="41">
        <f>+G68*100/G72</f>
        <v>87.813962521571639</v>
      </c>
      <c r="H111" s="41">
        <f>+H68*100/H72</f>
        <v>86.004252606951454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11.68692942174502</v>
      </c>
      <c r="F112" s="41">
        <f>+F64*100/F23</f>
        <v>12.941519331920118</v>
      </c>
      <c r="G112" s="41">
        <f>+G64*100/G23</f>
        <v>12.897275088926881</v>
      </c>
      <c r="H112" s="41">
        <f>+H64*100/H23</f>
        <v>11.41606307328118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32.826944745722585</v>
      </c>
      <c r="F113" s="41">
        <f>+F85*100/F72</f>
        <v>30.344414179345307</v>
      </c>
      <c r="G113" s="41">
        <f>+G85*100/G72</f>
        <v>28.840289192125869</v>
      </c>
      <c r="H113" s="41">
        <f>+H85*100/H72</f>
        <v>28.231283263879035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4.6312503233918729</v>
      </c>
      <c r="F114" s="42">
        <f>F72*100/F29</f>
        <v>4.0272099212466701</v>
      </c>
      <c r="G114" s="42">
        <f>G72*100/G29</f>
        <v>4.2406790858334711</v>
      </c>
      <c r="H114" s="42">
        <f>H72*100/H29</f>
        <v>4.7228874172122355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5.3919616876628762</v>
      </c>
      <c r="F115" s="44">
        <f>+(F24+F25)*100/F23</f>
        <v>6.021661188423086</v>
      </c>
      <c r="G115" s="44">
        <f>+(G24+G25)*100/G23</f>
        <v>5.6764048576744717</v>
      </c>
      <c r="H115" s="44">
        <f>+(H24+H25)*100/H23</f>
        <v>5.2099280363687974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14.846655973888055</v>
      </c>
      <c r="F117" s="10">
        <f>(F58+F59)*100/F29</f>
        <v>13.362966805724964</v>
      </c>
      <c r="G117" s="10">
        <f>(G58+G59)*100/G29</f>
        <v>13.969068801600924</v>
      </c>
      <c r="H117" s="10">
        <f>(H58+H59)*100/H29</f>
        <v>15.799462896141417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19.224585937900969</v>
      </c>
      <c r="F118" s="13">
        <f>+F58*100/(F34+F35)</f>
        <v>16.876290271556211</v>
      </c>
      <c r="G118" s="13">
        <f>+G58*100/(G34+G35)</f>
        <v>18.190915589457088</v>
      </c>
      <c r="H118" s="13">
        <f>+H58*100/(H34+H35)</f>
        <v>22.70353166080864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85.153344026111938</v>
      </c>
      <c r="F119" s="13">
        <f>+F40*100/F29</f>
        <v>86.637033194275034</v>
      </c>
      <c r="G119" s="13">
        <f>+G40*100/G29</f>
        <v>86.030931198399074</v>
      </c>
      <c r="H119" s="13">
        <f>+H40*100/H29</f>
        <v>84.200537103858579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77.227442098599937</v>
      </c>
      <c r="F120" s="35">
        <f>+(F34+F35)*100/F29</f>
        <v>79.181897150982863</v>
      </c>
      <c r="G120" s="35">
        <f>+(G34+G35)*100/G29</f>
        <v>76.791455234375235</v>
      </c>
      <c r="H120" s="35">
        <f>+(H34+H35)*100/H29</f>
        <v>69.59033128495517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51.010296058666398</v>
      </c>
      <c r="F122" s="10">
        <f>+F23*100/F29</f>
        <v>45.691222478624518</v>
      </c>
      <c r="G122" s="10">
        <f>+G23*100/G29</f>
        <v>50.847684270687346</v>
      </c>
      <c r="H122" s="10">
        <f>+H23*100/H29</f>
        <v>55.918505821349896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66.052033671578997</v>
      </c>
      <c r="F123" s="13">
        <f>+F23*100/(F34+F35)</f>
        <v>57.704126981829162</v>
      </c>
      <c r="G123" s="13">
        <f>+G23*100/(G34+G35)</f>
        <v>66.215289338501407</v>
      </c>
      <c r="H123" s="13">
        <f>+H23*100/(H34+H35)</f>
        <v>80.35384339870069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29.105214282256028</v>
      </c>
      <c r="F124" s="35">
        <f>+F58*100/F23</f>
        <v>29.246244860216841</v>
      </c>
      <c r="G124" s="35">
        <f>+G58*100/G23</f>
        <v>27.47237952319848</v>
      </c>
      <c r="H124" s="35">
        <f>+H58*100/H23</f>
        <v>28.254443969976617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0.19996681652170337</v>
      </c>
      <c r="F126" s="10">
        <f>+(F16+F17+F18+F19)/(F34+F35)</f>
        <v>0.2793113314003503</v>
      </c>
      <c r="G126" s="10">
        <f>+(G16+G17+G18+G19)/(G34+G35)</f>
        <v>0.21885023289376554</v>
      </c>
      <c r="H126" s="10">
        <f>+(H16+H17+H18+H19)/(H34+H35)</f>
        <v>0.19989660625205891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56.964577802142799</v>
      </c>
      <c r="F127" s="13">
        <f>+(F16+F17+F18+F19+F20+F21+F22)*100/(F34+F35)</f>
        <v>62.211418362220755</v>
      </c>
      <c r="G127" s="13">
        <f>+(G16+G17+G18+G19+G20+G21+G22)*100/(G34+G35)</f>
        <v>59.27964502084869</v>
      </c>
      <c r="H127" s="13">
        <f>+(H16+H17+H18+H19+H20+H21+H22)*100/(H34+H35)</f>
        <v>59.024366391499719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0.17766270922091018</v>
      </c>
      <c r="F128" s="35">
        <f>+(F16+F17+F19)/(F34+F35)</f>
        <v>0.26793218347328385</v>
      </c>
      <c r="G128" s="35">
        <f>+(G16+G17+G19)/(G34+G35)</f>
        <v>0.21885023289376554</v>
      </c>
      <c r="H128" s="35">
        <f>+(H16+H17+H19)/(H34+H35)</f>
        <v>0.18142524898855511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2016-09-01T06:23:29Z</dcterms:modified>
</cp:coreProperties>
</file>